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gi\Desktop\PETICIONES Y PROPOSICIONES 2025\PROPOSICIONES 2025\Proposición  - 014 - 2025 ejecucion FDL 2024\8. Kennedy Preg 2\"/>
    </mc:Choice>
  </mc:AlternateContent>
  <xr:revisionPtr revIDLastSave="0" documentId="13_ncr:1_{3236BF6D-9D22-444E-847B-09515443B883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PRMER PERIODO" sheetId="1" r:id="rId1"/>
    <sheet name="SEGUNDO PERIODO" sheetId="2" r:id="rId2"/>
    <sheet name="TERCER PERIODO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7" i="3" l="1"/>
  <c r="Q6" i="3"/>
  <c r="Q5" i="3" l="1"/>
  <c r="Q5" i="2"/>
  <c r="Q6" i="2"/>
  <c r="Q7" i="2"/>
  <c r="Q8" i="2"/>
  <c r="Q9" i="2"/>
</calcChain>
</file>

<file path=xl/sharedStrings.xml><?xml version="1.0" encoding="utf-8"?>
<sst xmlns="http://schemas.openxmlformats.org/spreadsheetml/2006/main" count="195" uniqueCount="108">
  <si>
    <t>Proposición 014 de 2025</t>
  </si>
  <si>
    <t>Fondo de Desarrollo Local</t>
  </si>
  <si>
    <t>Número del Contrato Según Secop</t>
  </si>
  <si>
    <t>tipo de contrato[1]</t>
  </si>
  <si>
    <t>modalidad de contratación[2]</t>
  </si>
  <si>
    <t>Objeto del Contrato</t>
  </si>
  <si>
    <t xml:space="preserve">Nombre o Razón social del Contratista </t>
  </si>
  <si>
    <t>NIT o CC  del CONTRATISTA</t>
  </si>
  <si>
    <t>Si es UNION TEMPORAL O CONSORCIO  diligencia la razon social de las empresas</t>
  </si>
  <si>
    <t>Plazo de ejecución Contractual</t>
  </si>
  <si>
    <t>Valor  inicial del contrato</t>
  </si>
  <si>
    <t xml:space="preserve"> LINK SECOP ( FAVOR CARGAR EL EXPEDIENTE CONTRACTUAL COMPLETO,)</t>
  </si>
  <si>
    <t>PROYECTO DEL PDL O PPTOS PARTICIPATIVO A CUMPLIR CON ESTE CONTRATO</t>
  </si>
  <si>
    <t>META PDL O PPTOS PARTICIPATIVOS A CUMPLIR CON ESTE CONTRATO</t>
  </si>
  <si>
    <t>[1] prestación de servicio, convenio interadministrativo, cooperación, obra, interventoria, asociación, estudios y diseños, etc</t>
  </si>
  <si>
    <t xml:space="preserve">[2] LICITACION PUBLICA, CONCURSO DE MERITOS, SELECCIÓN ABREVIADA, MINIMA CUANTIA, CONTRATACION DIRECTA </t>
  </si>
  <si>
    <t>ADICIONES/ PRORROGAS CONTRATOS  FONDOS DE DESARROLLO LOCAL</t>
  </si>
  <si>
    <t xml:space="preserve">No. de ADICIÓN y/o PRORROGA al Contrato  No. XXXX  (numeración del FDL) </t>
  </si>
  <si>
    <t>Fecha de Acta de incio</t>
  </si>
  <si>
    <t>Plazo de Prorroga ( Meses y dias)</t>
  </si>
  <si>
    <t xml:space="preserve">Plazo total ejecución contractual </t>
  </si>
  <si>
    <t xml:space="preserve">Valor Adicion </t>
  </si>
  <si>
    <t>Valor Final Contrato</t>
  </si>
  <si>
    <t xml:space="preserve">Fecha de FIRMA DE LA PRORROGA Y/O ADICION  </t>
  </si>
  <si>
    <t>UNCAMENTE LAS SUSCRITAS ENTRE 01/DICIEMBRE/2024 al 22/DICIEMBRE /2024.</t>
  </si>
  <si>
    <t>UNICAMENTE LAS CELEBRADAS ENTRE EL 23/DICIEMBRE /2024 al 29/DICIEMBRE/2024</t>
  </si>
  <si>
    <t>UNICAMENTE ENTRE EL 30/DICIEMBRE /2024 al 31/DICIEMBRE /2024.</t>
  </si>
  <si>
    <t xml:space="preserve">NOTA INCLUYA UNICAMENTE LAS ADICIONES  Y PRORROGAS A CONTRATOS QUE FUERON SUSCRITAS EN EL PERIODO DE TIEMPO INDICADO EN DICIEMBRE DE 2024 </t>
  </si>
  <si>
    <t>CONTRATACION FONDOS DE DESARROLLO LOCAL</t>
  </si>
  <si>
    <t>UNICAMENTE CONTRATOS SUSCRITOS EN EL PERIODO  23/ DICIEMBRE /2024 al 29/DICIEMBRE/2024.</t>
  </si>
  <si>
    <t>CPS-720-2024</t>
  </si>
  <si>
    <t>CPS-768-2024</t>
  </si>
  <si>
    <t>CPS-584-2024</t>
  </si>
  <si>
    <t>CPS-752-2024</t>
  </si>
  <si>
    <t>CPS-612-2024</t>
  </si>
  <si>
    <t>BRENA SOFIA VALDES SOLANO</t>
  </si>
  <si>
    <t>9/09/2024 </t>
  </si>
  <si>
    <t>N/A</t>
  </si>
  <si>
    <t>CPS-622-2024</t>
  </si>
  <si>
    <t>CO1.PCCNTR.6724766</t>
  </si>
  <si>
    <t>OMAR ENRIQUE DUARTE MORA</t>
  </si>
  <si>
    <t>PRESTAR SERVICIOS PROFESIONALES PARA LA FORMULACIÓN, EJECUCIÓN Y SEGUIMIENTO DE LOS PROYECTOS DE INVERSIÓN Y COMPONENTE TÉCNICO DE LOS PROCESOS CONTRACTUALES EN SUS DIFERENTES ETAPAS RELACIONADO CON PROYECTOS DE INFRAESTRUCTURA Y OBRA CIVIL DE MOVILIDAD PARA EL CUMPLIMIENTO DEL PLAN DE DESARROLLO LOCAL DE KENNEDY.</t>
  </si>
  <si>
    <t>135 DIAS</t>
  </si>
  <si>
    <t>201 DIAS</t>
  </si>
  <si>
    <t>88 DIAS</t>
  </si>
  <si>
    <t>69 DIAS</t>
  </si>
  <si>
    <t>223 DIAS</t>
  </si>
  <si>
    <t>270 DIAS</t>
  </si>
  <si>
    <t>2176 "KENNEDY TRANSPARENTE"</t>
  </si>
  <si>
    <t>REALIZAR ESTRATEGIAS DE FORTALECIMIENTO INSTITUCIONAL</t>
  </si>
  <si>
    <t>PRESTACION DE SERVICIOS</t>
  </si>
  <si>
    <t>CONTRATCION DIRECTA</t>
  </si>
  <si>
    <t>FONDO DE DESARROLLO LOCAL DE KENNEDY</t>
  </si>
  <si>
    <t>CO1.PCCNTR.6889468</t>
  </si>
  <si>
    <t>CO1.PCCNTR.6687008</t>
  </si>
  <si>
    <t xml:space="preserve"> PRESTACION DE SERVICIOS PROFESIONALES PARA EL DESARROLLO DE LOS PROCESOS ADMINISTRATIVOS Y DE COMPETENCIAS TECNICAS PROFESIONALES POR MEDIO DE LA ORGANIZACIÓN, ARTICULACIÓN Y SOCIALIZACION CON LA COMUNIDAD EN LA LOCALIDAD DE KENNEDY EN LO QUE SE RESPECTA A LOS PROYECTOS DE INFRAESTRUCTURA Y OBRA CIVIL EN EL MARCO DEL CUMPLIMIENTO DEL PLAN DE DESARROLLO LOCAL DE LA ALCALDÍA LOCAL DE KENNEDY</t>
  </si>
  <si>
    <t>DANIEL HERNANDEZ BONILLA</t>
  </si>
  <si>
    <t>110 DIAS</t>
  </si>
  <si>
    <t>36 DIAS</t>
  </si>
  <si>
    <t>146 DIAS</t>
  </si>
  <si>
    <t>CO1.PCCNTR.6640060</t>
  </si>
  <si>
    <t>PRESTAR LOS SERVICIOS PROFESIONALES EN LA ARTICULACIÓN, ORGANIZACIÓN, ORIENTACIÓN Y SEGUIMIENTO DE LOS PROYECTOS DE INVERSIÓN, RELACIONADOS CON INFRAESTRUCTURA Y OBRAS CIVILES, DE CONFORMIDAD CON LA ASIGNACIÓN, LINEAMIENTOS, PROCEDIMIENTOS Y NORMATIVIDAD VIGENTE.</t>
  </si>
  <si>
    <t>PRESTACION DE SERVICIOS TÉCNICOS Y ADMINISTRATIVA EN LA ORGANIZACIÓN, GESTIÓN Y TRAMITE DE INFORMACIÓN, DOCUMENTOS, ATENCIÓN DE PETICIONES Y REQUERIMIENTOS, TRAMITE DE INFORMACIÓN GEOGRÁFICA Y EN GENERAL LABORES ADMINISTRATIVAS PARA EL DESARROLLO DE LOS PROYECTOS RELACIONADOS CON INFRAESTRUCTURA Y OBRA CIVIL EN CUMPLIMIENTO DEL PLAN DE DESARROLLO LOCAL DE KENNEDY</t>
  </si>
  <si>
    <t>ROSMERY POVEDA ORDUNA</t>
  </si>
  <si>
    <t>214 DIAS</t>
  </si>
  <si>
    <t>73 DIAS</t>
  </si>
  <si>
    <t>287 DIAS</t>
  </si>
  <si>
    <t>CO1.PCCNTR.6904277</t>
  </si>
  <si>
    <t>PRESTAR SERVICIOS PROFESIONALES ESPECIALIZADOS PARA LIDERAR LAS ACCIONES ENCAMINADAS AL CUMPLIMIENTO DE LOS PROYECTOS DE INFRAESTRUCTURA Y OBRAS CIVILES, POR MEDIO DEL SEGUIMIENTO A LA FORMULACIÓN, CONTRATACIÓN Y SUPERVISIÓN DE LAS METAS ESTABLECIDAS Y PRESUPUESTO ASIGNADO, SIGUIENDO LOS LINEAMIENTOS DE INVERSIÓN LOCAL, NIVEL CENTRAL Y OTROS, DE ACUERDO CON LAS NECESIDADES PROYECTADAS, SIGUIENDO LOS PROCEDIMIENTOS PERTINENTES Y LA NORMATIVIDAD VIGENTE</t>
  </si>
  <si>
    <t>FRANK JAMIR CUADROS GUATAQUIRÁ</t>
  </si>
  <si>
    <t>157 DIAS</t>
  </si>
  <si>
    <t>67 DIAS</t>
  </si>
  <si>
    <t>224 DIAS</t>
  </si>
  <si>
    <t>https://www.secop.gov.co/CO1ContractsManagement/Tendering/ProcurementContractEdit/View?Id=4064206&amp;prevCtxUrl=https%3a%2f%2fwww.secop.gov.co%3a443%2fCO1ContractsManagement%2fGlobalSearch%2fGlobalSearch%2fIndex%3fallWords2Search%3dCPS-752-2024</t>
  </si>
  <si>
    <t>https://www.secop.gov.co/CO1ContractsManagement/Tendering/ProcurementContractEdit/View?Id=4054994&amp;prevCtxUrl=https%3a%2f%2fwww.secop.gov.co%3a443%2fCO1ContractsManagement%2fGlobalSearch%2fGlobalSearch%2fIndex%3fallWords2Search%3dCPS-720-2024</t>
  </si>
  <si>
    <t>https://www.secop.gov.co/CO1ContractsManagement/Tendering/ProcurementContractEdit/View?Id=3904700&amp;prevCtxUrl=https%3a%2f%2fwww.secop.gov.co%3a443%2fCO1ContractsManagement%2fGlobalSearch%2fGlobalSearch%2fIndex%3fallWords2Search%3dCPS-622-2024</t>
  </si>
  <si>
    <t>https://www.secop.gov.co/CO1ContractsManagement/Tendering/ProcurementContractEdit/View?Id=3932968&amp;prevCtxUrl=https%3a%2f%2fwww.secop.gov.co%3a443%2fCO1ContractsManagement%2fGlobalSearch%2fGlobalSearch%2fIndex%3fallWords2Search%3dCPS-612-2024</t>
  </si>
  <si>
    <t>https://www.secop.gov.co/CO1ContractsManagement/Tendering/ProcurementContractEdit/View?Id=3852713&amp;prevCtxUrl=https%3a%2f%2fwww.secop.gov.co%3a443%2fCO1ContractsManagement%2fGlobalSearch%2fGlobalSearch%2fIndex%3fallWords2Search%3dCPS-584-2024</t>
  </si>
  <si>
    <t>CO1.PCCNTR.6896522</t>
  </si>
  <si>
    <t xml:space="preserve"> PRESTAR SUS SERVICIOS PROFESIONALES ESPECIALIZADOS EN GERENCIA ADMINISTRATIVA DE PROYECTOS DE INVERSIÓN Y PRESTAR ASISTENCIA TÉCNICA EN ASUNTOS ADMINITRATIVOS, PRESUPUESTALES Y FINANCIEROS CON RECURSOS DE INVERSIÓN AL GRUPO DE INFRAESTRUCTURA DE LA ALCALDIA LOCAL DE KENNEDY.</t>
  </si>
  <si>
    <t>MIGUEL OLARTE</t>
  </si>
  <si>
    <t>134 DIAS</t>
  </si>
  <si>
    <t>72 DIAS</t>
  </si>
  <si>
    <t>206 DIAS</t>
  </si>
  <si>
    <t>Https://www.secop.gov.co/CO1ContractsManagement/Tendering/ProcurementContractEdit/View?Id=4060258&amp;prevCtxUrl=https%3a%2f%2fwww.secop.gov.co%3a443%2fCO1ContractsManagement%2fGlobalSearch%2fGlobalSearch%2fIndex%3fallWords2Search%3dCPS-767-2024</t>
  </si>
  <si>
    <t>FDLK-LP-018-2023</t>
  </si>
  <si>
    <t>CONTRATO DE OBRA PÚBLICA</t>
  </si>
  <si>
    <t>LICITACIÓN DE OBRA PÚBLICA</t>
  </si>
  <si>
    <t>ADICION No. 1 Y PRORROGA No. 2 AL COP-682-2023</t>
  </si>
  <si>
    <t>REALIZAR A PRECIOS UNITARIOS FIJOS LAS OBRAS DE CONSTRUCCIÓN DE SEDES DE SALÓN COMUNAL, EN EL MARCO DEL PROYECTO 2173: KENNEDY FORTALECE LA PARTICIPACION CIUDADANA</t>
  </si>
  <si>
    <t>ADRIANA ELENA ALVAREZ RIVERA</t>
  </si>
  <si>
    <t>NO APLICA</t>
  </si>
  <si>
    <t>SEIS (06) MESES</t>
  </si>
  <si>
    <t>SEIS (06) MESES Y NUEVE (09) DIAS</t>
  </si>
  <si>
    <t>TRECE (13) MESES Y VEINTIUN (21) DÍAS</t>
  </si>
  <si>
    <t>https://www.secop.gov.co/CO1BusinessLine/Tendering/ContractNoticeView/Index?prevCtxLbl=Buscar+procesos&amp;prevCtxUrl=https%3a%2f%2fwww.secop.gov.co%3a443%2fCO1BusinessLine%2fTendering%2fContractNoticeManagement%2fIndex&amp;notice=CO1.NTC.5270139</t>
  </si>
  <si>
    <t>2173 "KENNEDY FORTALECE LA PARTICIPACION CIUDADANA"</t>
  </si>
  <si>
    <t>CONSTRUIR SEDE DE SALONES COMUNALES</t>
  </si>
  <si>
    <t>FDLK-CMA-006-2023</t>
  </si>
  <si>
    <t>CONTRATO DE INTERVENTORÍA</t>
  </si>
  <si>
    <t>CONCURSO DE MERITOS ABIERTO</t>
  </si>
  <si>
    <t>ADICION No. 1 Y PRORROGA No. 2 AL CIN-683-2023</t>
  </si>
  <si>
    <t>REALIZAR LA INTERVENTORÍA TÉCNICA, ADMINISTRATIVA, LEGAL, FINANCIERA, CONTABLE, SEGURIDAD Y SALUD EN EL TRABAJO, SOCIAL Y AMBIENTAL AL CONTRATO RESULTANTE DEL PROCESO FDLK-LP-018-2023, CUYO OBJETO ES EALIZAR A PRECIOS UNITARIOS FIJOS LAS OBRAS DE CONSTRUCCIÓN DE SEDES DE SALÓN COMUNAL, EN EL MARCO DEL PROYECTO 2173: KENNEDY FORTALECE LA PARTICIPACIÓN CIUDADANA</t>
  </si>
  <si>
    <t>NOGAALL S.A.S.</t>
  </si>
  <si>
    <t>830.090.010-1</t>
  </si>
  <si>
    <t>https://www.secop.gov.co/CO1BusinessLine/Tendering/ContractNoticeView/Index?prevCtxLbl=Buscar+procesos&amp;prevCtxUrl=https%3a%2f%2fwww.secop.gov.co%3a443%2fCO1BusinessLine%2fTendering%2fContractNoticeManagement%2fIndex&amp;notice=CO1.NTC.5297323</t>
  </si>
  <si>
    <t>KENNEDY</t>
  </si>
  <si>
    <t>NO SE CELEBRARON EN ESTE PERIODO DE TIEMPO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</si>
</sst>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2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b/>
      <sz val="13"/>
      <color rgb="FFFF0000"/>
      <name val="Arial Narrow"/>
      <family val="2"/>
    </font>
    <font>
      <b/>
      <sz val="12"/>
      <color rgb="FFFF0000"/>
      <name val="Arial Narrow"/>
      <family val="2"/>
    </font>
    <font>
      <u/>
      <sz val="11"/>
      <color theme="10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6"/>
      <color theme="1"/>
      <name val="Garamond"/>
      <family val="1"/>
    </font>
    <font>
      <b/>
      <sz val="12"/>
      <color theme="1"/>
      <name val="Garamond"/>
      <family val="1"/>
    </font>
    <font>
      <b/>
      <sz val="13"/>
      <color theme="1"/>
      <name val="Garamond"/>
      <family val="1"/>
    </font>
    <font>
      <b/>
      <sz val="10"/>
      <color theme="0"/>
      <name val="Garamond"/>
      <family val="1"/>
    </font>
    <font>
      <b/>
      <sz val="9"/>
      <color theme="0"/>
      <name val="Garamond"/>
      <family val="1"/>
    </font>
    <font>
      <b/>
      <u/>
      <sz val="9"/>
      <color theme="0"/>
      <name val="Garamond"/>
      <family val="1"/>
    </font>
    <font>
      <sz val="10"/>
      <color rgb="FF000000"/>
      <name val="Garamond"/>
      <family val="1"/>
    </font>
    <font>
      <b/>
      <sz val="13"/>
      <color rgb="FFFF0000"/>
      <name val="Garamond"/>
      <family val="1"/>
    </font>
    <font>
      <b/>
      <sz val="12"/>
      <color rgb="FFFF0000"/>
      <name val="Garamond"/>
      <family val="1"/>
    </font>
    <font>
      <u/>
      <sz val="11"/>
      <color theme="10"/>
      <name val="Garamond"/>
      <family val="1"/>
    </font>
    <font>
      <sz val="11"/>
      <color rgb="FFFF0000"/>
      <name val="Garamond"/>
      <family val="1"/>
    </font>
    <font>
      <sz val="9"/>
      <color rgb="FF000000"/>
      <name val="Garamond"/>
      <family val="1"/>
    </font>
    <font>
      <u/>
      <sz val="10"/>
      <color theme="10"/>
      <name val="Garamond"/>
      <family val="1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44" fontId="6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2" fillId="0" borderId="0" xfId="0" applyFont="1" applyAlignment="1">
      <alignment horizontal="justify" vertical="center" wrapText="1"/>
    </xf>
    <xf numFmtId="0" fontId="4" fillId="0" borderId="0" xfId="0" applyFont="1"/>
    <xf numFmtId="0" fontId="5" fillId="0" borderId="0" xfId="1" applyFont="1" applyAlignment="1">
      <alignment vertical="center"/>
    </xf>
    <xf numFmtId="0" fontId="1" fillId="0" borderId="0" xfId="1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164" fontId="7" fillId="0" borderId="0" xfId="2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164" fontId="12" fillId="2" borderId="1" xfId="2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4" fontId="14" fillId="0" borderId="1" xfId="2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164" fontId="14" fillId="0" borderId="0" xfId="2" applyNumberFormat="1" applyFont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7" fillId="0" borderId="0" xfId="1" applyFont="1" applyAlignment="1">
      <alignment horizontal="left" vertical="center"/>
    </xf>
    <xf numFmtId="0" fontId="17" fillId="0" borderId="0" xfId="1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1" xfId="0" applyFont="1" applyBorder="1" applyAlignment="1">
      <alignment horizontal="center" wrapText="1"/>
    </xf>
    <xf numFmtId="0" fontId="12" fillId="2" borderId="1" xfId="0" applyFont="1" applyFill="1" applyBorder="1" applyAlignment="1">
      <alignment horizontal="justify" vertical="center" wrapText="1"/>
    </xf>
    <xf numFmtId="0" fontId="13" fillId="2" borderId="1" xfId="1" applyFont="1" applyFill="1" applyBorder="1" applyAlignment="1">
      <alignment horizontal="justify" vertical="center" wrapText="1"/>
    </xf>
    <xf numFmtId="14" fontId="19" fillId="0" borderId="1" xfId="0" applyNumberFormat="1" applyFont="1" applyBorder="1" applyAlignment="1">
      <alignment horizontal="center" vertical="center" wrapText="1"/>
    </xf>
    <xf numFmtId="14" fontId="14" fillId="0" borderId="1" xfId="0" applyNumberFormat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0" fontId="7" fillId="0" borderId="1" xfId="0" applyFont="1" applyBorder="1"/>
    <xf numFmtId="0" fontId="15" fillId="0" borderId="0" xfId="0" applyFont="1"/>
    <xf numFmtId="0" fontId="14" fillId="0" borderId="0" xfId="0" applyFont="1" applyAlignment="1">
      <alignment horizontal="justify" vertical="center" wrapText="1"/>
    </xf>
    <xf numFmtId="0" fontId="16" fillId="0" borderId="0" xfId="0" applyFont="1"/>
    <xf numFmtId="0" fontId="17" fillId="0" borderId="0" xfId="1" applyFont="1" applyAlignment="1">
      <alignment vertical="center"/>
    </xf>
    <xf numFmtId="3" fontId="14" fillId="0" borderId="1" xfId="0" applyNumberFormat="1" applyFont="1" applyBorder="1" applyAlignment="1">
      <alignment horizontal="center" vertical="center" wrapText="1"/>
    </xf>
    <xf numFmtId="44" fontId="14" fillId="0" borderId="1" xfId="2" applyFont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</cellXfs>
  <cellStyles count="3">
    <cellStyle name="Hipervínculo" xfId="1" builtinId="8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ecop.gov.co/CO1ContractsManagement/Tendering/ProcurementContractEdit/View?Id=3852713&amp;prevCtxUrl=https%3a%2f%2fwww.secop.gov.co%3a443%2fCO1ContractsManagement%2fGlobalSearch%2fGlobalSearch%2fIndex%3fallWords2Search%3dCPS-584-2024" TargetMode="External"/><Relationship Id="rId2" Type="http://schemas.openxmlformats.org/officeDocument/2006/relationships/hyperlink" Target="https://www.secop.gov.co/CO1ContractsManagement/Tendering/ProcurementContractEdit/View?Id=3904700&amp;prevCtxUrl=https%3a%2f%2fwww.secop.gov.co%3a443%2fCO1ContractsManagement%2fGlobalSearch%2fGlobalSearch%2fIndex%3fallWords2Search%3dCPS-622-2024" TargetMode="External"/><Relationship Id="rId1" Type="http://schemas.openxmlformats.org/officeDocument/2006/relationships/hyperlink" Target="https://www.secop.gov.co/CO1ContractsManagement/Tendering/ProcurementContractEdit/View?Id=4064206&amp;prevCtxUrl=https%3a%2f%2fwww.secop.gov.co%3a443%2fCO1ContractsManagement%2fGlobalSearch%2fGlobalSearch%2fIndex%3fallWords2Search%3dCPS-752-2024" TargetMode="External"/><Relationship Id="rId5" Type="http://schemas.openxmlformats.org/officeDocument/2006/relationships/hyperlink" Target="https://www.secop.gov.co/CO1ContractsManagement/Tendering/ProcurementContractEdit/View?Id=4060258&amp;prevCtxUrl=https%3a%2f%2fwww.secop.gov.co%3a443%2fCO1ContractsManagement%2fGlobalSearch%2fGlobalSearch%2fIndex%3fallWords2Search%3dCPS-767-2024" TargetMode="External"/><Relationship Id="rId4" Type="http://schemas.openxmlformats.org/officeDocument/2006/relationships/hyperlink" Target="https://www.secop.gov.co/CO1ContractsManagement/Tendering/ProcurementContractEdit/View?Id=3932968&amp;prevCtxUrl=https%3a%2f%2fwww.secop.gov.co%3a443%2fCO1ContractsManagement%2fGlobalSearch%2fGlobalSearch%2fIndex%3fallWords2Search%3dCPS-612-2024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ecop.gov.co/CO1BusinessLine/Tendering/ContractNoticeView/Index?prevCtxLbl=Buscar+procesos&amp;prevCtxUrl=https%3a%2f%2fwww.secop.gov.co%3a443%2fCO1BusinessLine%2fTendering%2fContractNoticeManagement%2fIndex&amp;notice=CO1.NTC.5270139" TargetMode="External"/><Relationship Id="rId2" Type="http://schemas.openxmlformats.org/officeDocument/2006/relationships/hyperlink" Target="https://www.secop.gov.co/CO1BusinessLine/Tendering/ContractNoticeView/Index?prevCtxLbl=Buscar+procesos&amp;prevCtxUrl=https%3a%2f%2fwww.secop.gov.co%3a443%2fCO1BusinessLine%2fTendering%2fContractNoticeManagement%2fIndex&amp;notice=CO1.NTC.5297323" TargetMode="External"/><Relationship Id="rId1" Type="http://schemas.openxmlformats.org/officeDocument/2006/relationships/hyperlink" Target="https://www.secop.gov.co/CO1ContractsManagement/Tendering/ProcurementContractEdit/View?Id=4054994&amp;prevCtxUrl=https%3a%2f%2fwww.secop.gov.co%3a443%2fCO1ContractsManagement%2fGlobalSearch%2fGlobalSearch%2fIndex%3fallWords2Search%3dCPS-720-202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0"/>
  <sheetViews>
    <sheetView workbookViewId="0">
      <selection activeCell="A7" sqref="A7"/>
    </sheetView>
  </sheetViews>
  <sheetFormatPr baseColWidth="10" defaultColWidth="9.140625" defaultRowHeight="15" x14ac:dyDescent="0.25"/>
  <cols>
    <col min="1" max="2" width="16.7109375" style="7" customWidth="1"/>
    <col min="3" max="4" width="19.85546875" style="7" customWidth="1"/>
    <col min="5" max="5" width="16.7109375" style="7" customWidth="1"/>
    <col min="6" max="6" width="87.5703125" style="7" customWidth="1"/>
    <col min="7" max="7" width="16.7109375" style="7" customWidth="1"/>
    <col min="8" max="8" width="20.85546875" style="7" customWidth="1"/>
    <col min="9" max="14" width="16.7109375" style="7" customWidth="1"/>
    <col min="15" max="17" width="16.7109375" style="9" customWidth="1"/>
    <col min="18" max="18" width="58.140625" style="7" customWidth="1"/>
    <col min="19" max="19" width="20" style="7" customWidth="1"/>
    <col min="20" max="20" width="25" style="7" customWidth="1"/>
    <col min="21" max="16384" width="9.140625" style="10"/>
  </cols>
  <sheetData>
    <row r="1" spans="1:20" ht="21" x14ac:dyDescent="0.25">
      <c r="C1" s="8" t="s">
        <v>0</v>
      </c>
    </row>
    <row r="2" spans="1:20" ht="15.75" x14ac:dyDescent="0.25">
      <c r="C2" s="11" t="s">
        <v>16</v>
      </c>
    </row>
    <row r="3" spans="1:20" ht="16.5" x14ac:dyDescent="0.25">
      <c r="C3" s="12" t="s">
        <v>24</v>
      </c>
      <c r="R3" s="13"/>
    </row>
    <row r="4" spans="1:20" ht="72" x14ac:dyDescent="0.25">
      <c r="A4" s="14" t="s">
        <v>1</v>
      </c>
      <c r="B4" s="14" t="s">
        <v>2</v>
      </c>
      <c r="C4" s="15" t="s">
        <v>3</v>
      </c>
      <c r="D4" s="15" t="s">
        <v>4</v>
      </c>
      <c r="E4" s="15" t="s">
        <v>17</v>
      </c>
      <c r="F4" s="15" t="s">
        <v>5</v>
      </c>
      <c r="G4" s="14" t="s">
        <v>6</v>
      </c>
      <c r="H4" s="14" t="s">
        <v>7</v>
      </c>
      <c r="I4" s="14" t="s">
        <v>8</v>
      </c>
      <c r="J4" s="14" t="s">
        <v>18</v>
      </c>
      <c r="K4" s="14" t="s">
        <v>9</v>
      </c>
      <c r="L4" s="14" t="s">
        <v>23</v>
      </c>
      <c r="M4" s="14" t="s">
        <v>19</v>
      </c>
      <c r="N4" s="14" t="s">
        <v>20</v>
      </c>
      <c r="O4" s="16" t="s">
        <v>10</v>
      </c>
      <c r="P4" s="16" t="s">
        <v>21</v>
      </c>
      <c r="Q4" s="16" t="s">
        <v>22</v>
      </c>
      <c r="R4" s="14" t="s">
        <v>11</v>
      </c>
      <c r="S4" s="14" t="s">
        <v>12</v>
      </c>
      <c r="T4" s="14" t="s">
        <v>13</v>
      </c>
    </row>
    <row r="5" spans="1:20" ht="51" x14ac:dyDescent="0.25">
      <c r="A5" s="17" t="s">
        <v>106</v>
      </c>
      <c r="B5" s="17" t="s">
        <v>107</v>
      </c>
      <c r="C5" s="17"/>
      <c r="D5" s="17"/>
      <c r="E5" s="17"/>
      <c r="F5" s="17"/>
      <c r="G5" s="17"/>
      <c r="H5" s="17"/>
      <c r="I5" s="10"/>
      <c r="J5" s="17"/>
      <c r="K5" s="17"/>
      <c r="L5" s="17"/>
      <c r="M5" s="17"/>
      <c r="N5" s="17"/>
      <c r="O5" s="18"/>
      <c r="P5" s="18"/>
      <c r="Q5" s="18"/>
      <c r="R5" s="17"/>
      <c r="S5" s="19"/>
      <c r="T5" s="19"/>
    </row>
    <row r="6" spans="1:20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8"/>
      <c r="P6" s="18"/>
      <c r="Q6" s="18"/>
      <c r="R6" s="17"/>
      <c r="S6" s="19"/>
      <c r="T6" s="19"/>
    </row>
    <row r="7" spans="1:20" ht="16.5" x14ac:dyDescent="0.25">
      <c r="A7" s="20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2"/>
      <c r="P7" s="22"/>
      <c r="Q7" s="22"/>
      <c r="R7" s="21"/>
    </row>
    <row r="8" spans="1:20" ht="15.75" x14ac:dyDescent="0.25">
      <c r="A8" s="23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2"/>
      <c r="P8" s="22"/>
      <c r="Q8" s="22"/>
      <c r="R8" s="21"/>
    </row>
    <row r="9" spans="1:20" ht="16.5" x14ac:dyDescent="0.25">
      <c r="A9" s="20"/>
    </row>
    <row r="10" spans="1:20" x14ac:dyDescent="0.25">
      <c r="A10" s="24" t="s">
        <v>14</v>
      </c>
      <c r="B10" s="25"/>
    </row>
    <row r="11" spans="1:20" x14ac:dyDescent="0.25">
      <c r="A11" s="24" t="s">
        <v>15</v>
      </c>
      <c r="B11" s="25"/>
    </row>
    <row r="14" spans="1:20" x14ac:dyDescent="0.25">
      <c r="A14" s="26"/>
      <c r="B14" s="26"/>
    </row>
    <row r="15" spans="1:20" x14ac:dyDescent="0.25">
      <c r="A15" s="26"/>
      <c r="B15" s="26"/>
    </row>
    <row r="17" spans="1:2" x14ac:dyDescent="0.25">
      <c r="A17" s="26"/>
      <c r="B17" s="26"/>
    </row>
    <row r="18" spans="1:2" x14ac:dyDescent="0.25">
      <c r="A18" s="26"/>
      <c r="B18" s="26"/>
    </row>
    <row r="19" spans="1:2" x14ac:dyDescent="0.25">
      <c r="A19" s="26"/>
      <c r="B19" s="26"/>
    </row>
    <row r="20" spans="1:2" x14ac:dyDescent="0.25">
      <c r="A20" s="26"/>
      <c r="B20" s="26"/>
    </row>
  </sheetData>
  <hyperlinks>
    <hyperlink ref="A10" location="_ftnref1" display="_ftnref1" xr:uid="{00000000-0004-0000-0000-000000000000}"/>
    <hyperlink ref="A11" location="_ftnref2" display="_ftnref2" xr:uid="{00000000-0004-0000-0000-000001000000}"/>
    <hyperlink ref="C4" location="_ftn1" display="_ftn1" xr:uid="{00000000-0004-0000-0000-000002000000}"/>
    <hyperlink ref="D4" location="_ftn2" display="_ftn2" xr:uid="{00000000-0004-0000-0000-000003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5"/>
  <sheetViews>
    <sheetView topLeftCell="A2" workbookViewId="0">
      <selection activeCell="A5" sqref="A5"/>
    </sheetView>
  </sheetViews>
  <sheetFormatPr baseColWidth="10" defaultColWidth="9.140625" defaultRowHeight="15" x14ac:dyDescent="0.25"/>
  <cols>
    <col min="1" max="5" width="16.7109375" style="27" customWidth="1"/>
    <col min="6" max="6" width="77.5703125" style="27" bestFit="1" customWidth="1"/>
    <col min="7" max="7" width="16.7109375" style="27" customWidth="1"/>
    <col min="8" max="8" width="20.85546875" style="27" customWidth="1"/>
    <col min="9" max="17" width="16.7109375" style="27" customWidth="1"/>
    <col min="18" max="18" width="37" style="27" customWidth="1"/>
    <col min="19" max="19" width="20" style="27" customWidth="1"/>
    <col min="20" max="20" width="25" style="27" customWidth="1"/>
    <col min="21" max="16384" width="9.140625" style="27"/>
  </cols>
  <sheetData>
    <row r="1" spans="1:20" ht="21" x14ac:dyDescent="0.35">
      <c r="C1" s="28" t="s">
        <v>0</v>
      </c>
      <c r="M1" s="28" t="s">
        <v>0</v>
      </c>
    </row>
    <row r="2" spans="1:20" ht="15.75" x14ac:dyDescent="0.25">
      <c r="C2" s="29" t="s">
        <v>16</v>
      </c>
      <c r="M2" s="29" t="s">
        <v>28</v>
      </c>
    </row>
    <row r="3" spans="1:20" ht="16.5" x14ac:dyDescent="0.25">
      <c r="C3" s="30" t="s">
        <v>25</v>
      </c>
      <c r="M3" s="30" t="s">
        <v>29</v>
      </c>
      <c r="R3" s="31"/>
    </row>
    <row r="4" spans="1:20" ht="72" x14ac:dyDescent="0.25">
      <c r="A4" s="32" t="s">
        <v>1</v>
      </c>
      <c r="B4" s="32" t="s">
        <v>2</v>
      </c>
      <c r="C4" s="33" t="s">
        <v>3</v>
      </c>
      <c r="D4" s="33" t="s">
        <v>4</v>
      </c>
      <c r="E4" s="33" t="s">
        <v>17</v>
      </c>
      <c r="F4" s="33" t="s">
        <v>5</v>
      </c>
      <c r="G4" s="32" t="s">
        <v>6</v>
      </c>
      <c r="H4" s="32" t="s">
        <v>7</v>
      </c>
      <c r="I4" s="32" t="s">
        <v>8</v>
      </c>
      <c r="J4" s="32" t="s">
        <v>18</v>
      </c>
      <c r="K4" s="32" t="s">
        <v>9</v>
      </c>
      <c r="L4" s="32" t="s">
        <v>23</v>
      </c>
      <c r="M4" s="32" t="s">
        <v>19</v>
      </c>
      <c r="N4" s="32" t="s">
        <v>20</v>
      </c>
      <c r="O4" s="32" t="s">
        <v>10</v>
      </c>
      <c r="P4" s="32" t="s">
        <v>21</v>
      </c>
      <c r="Q4" s="32" t="s">
        <v>22</v>
      </c>
      <c r="R4" s="32" t="s">
        <v>11</v>
      </c>
      <c r="S4" s="32" t="s">
        <v>12</v>
      </c>
      <c r="T4" s="32" t="s">
        <v>13</v>
      </c>
    </row>
    <row r="5" spans="1:20" s="10" customFormat="1" ht="21.95" customHeight="1" x14ac:dyDescent="0.25">
      <c r="A5" s="17" t="s">
        <v>52</v>
      </c>
      <c r="B5" s="17" t="s">
        <v>60</v>
      </c>
      <c r="C5" s="17" t="s">
        <v>50</v>
      </c>
      <c r="D5" s="17" t="s">
        <v>51</v>
      </c>
      <c r="E5" s="17" t="s">
        <v>32</v>
      </c>
      <c r="F5" s="17" t="s">
        <v>61</v>
      </c>
      <c r="G5" s="17" t="s">
        <v>63</v>
      </c>
      <c r="H5" s="17">
        <v>52087922</v>
      </c>
      <c r="I5" s="17" t="s">
        <v>37</v>
      </c>
      <c r="J5" s="34">
        <v>45519</v>
      </c>
      <c r="K5" s="17" t="s">
        <v>64</v>
      </c>
      <c r="L5" s="35">
        <v>45654</v>
      </c>
      <c r="M5" s="17" t="s">
        <v>65</v>
      </c>
      <c r="N5" s="17" t="s">
        <v>66</v>
      </c>
      <c r="O5" s="18">
        <v>34720000</v>
      </c>
      <c r="P5" s="18">
        <v>17360000</v>
      </c>
      <c r="Q5" s="18">
        <f>+O5+P5</f>
        <v>52080000</v>
      </c>
      <c r="R5" s="36" t="s">
        <v>77</v>
      </c>
      <c r="S5" s="19" t="s">
        <v>48</v>
      </c>
      <c r="T5" s="19" t="s">
        <v>49</v>
      </c>
    </row>
    <row r="6" spans="1:20" s="10" customFormat="1" ht="21.95" customHeight="1" x14ac:dyDescent="0.25">
      <c r="A6" s="17" t="s">
        <v>52</v>
      </c>
      <c r="B6" s="17" t="s">
        <v>39</v>
      </c>
      <c r="C6" s="17" t="s">
        <v>50</v>
      </c>
      <c r="D6" s="17" t="s">
        <v>51</v>
      </c>
      <c r="E6" s="17" t="s">
        <v>34</v>
      </c>
      <c r="F6" s="17" t="s">
        <v>62</v>
      </c>
      <c r="G6" s="17" t="s">
        <v>35</v>
      </c>
      <c r="H6" s="17">
        <v>1000156983</v>
      </c>
      <c r="I6" s="17" t="s">
        <v>37</v>
      </c>
      <c r="J6" s="37" t="s">
        <v>36</v>
      </c>
      <c r="K6" s="17" t="s">
        <v>42</v>
      </c>
      <c r="L6" s="35">
        <v>45655</v>
      </c>
      <c r="M6" s="17" t="s">
        <v>44</v>
      </c>
      <c r="N6" s="17" t="s">
        <v>46</v>
      </c>
      <c r="O6" s="18">
        <v>15210000</v>
      </c>
      <c r="P6" s="18">
        <v>7548622</v>
      </c>
      <c r="Q6" s="18">
        <f>+O6+P6</f>
        <v>22758622</v>
      </c>
      <c r="R6" s="36" t="s">
        <v>76</v>
      </c>
      <c r="S6" s="19" t="s">
        <v>48</v>
      </c>
      <c r="T6" s="19" t="s">
        <v>49</v>
      </c>
    </row>
    <row r="7" spans="1:20" s="10" customFormat="1" ht="21.95" customHeight="1" x14ac:dyDescent="0.25">
      <c r="A7" s="17" t="s">
        <v>52</v>
      </c>
      <c r="B7" s="17" t="s">
        <v>54</v>
      </c>
      <c r="C7" s="17" t="s">
        <v>50</v>
      </c>
      <c r="D7" s="17" t="s">
        <v>51</v>
      </c>
      <c r="E7" s="17" t="s">
        <v>38</v>
      </c>
      <c r="F7" s="17" t="s">
        <v>41</v>
      </c>
      <c r="G7" s="17" t="s">
        <v>40</v>
      </c>
      <c r="H7" s="17">
        <v>1032412594</v>
      </c>
      <c r="I7" s="17" t="s">
        <v>37</v>
      </c>
      <c r="J7" s="35">
        <v>45533</v>
      </c>
      <c r="K7" s="17" t="s">
        <v>43</v>
      </c>
      <c r="L7" s="35">
        <v>45655</v>
      </c>
      <c r="M7" s="17" t="s">
        <v>45</v>
      </c>
      <c r="N7" s="17" t="s">
        <v>47</v>
      </c>
      <c r="O7" s="18">
        <v>29683333</v>
      </c>
      <c r="P7" s="18">
        <v>14613312</v>
      </c>
      <c r="Q7" s="18">
        <f>+O7+P7</f>
        <v>44296645</v>
      </c>
      <c r="R7" s="36" t="s">
        <v>75</v>
      </c>
      <c r="S7" s="19" t="s">
        <v>48</v>
      </c>
      <c r="T7" s="19" t="s">
        <v>49</v>
      </c>
    </row>
    <row r="8" spans="1:20" s="10" customFormat="1" ht="21.95" customHeight="1" x14ac:dyDescent="0.25">
      <c r="A8" s="17" t="s">
        <v>52</v>
      </c>
      <c r="B8" s="37" t="s">
        <v>67</v>
      </c>
      <c r="C8" s="17" t="s">
        <v>50</v>
      </c>
      <c r="D8" s="17" t="s">
        <v>51</v>
      </c>
      <c r="E8" s="17" t="s">
        <v>33</v>
      </c>
      <c r="F8" s="17" t="s">
        <v>68</v>
      </c>
      <c r="G8" s="17" t="s">
        <v>69</v>
      </c>
      <c r="H8" s="17">
        <v>1015394640</v>
      </c>
      <c r="I8" s="17" t="s">
        <v>37</v>
      </c>
      <c r="J8" s="35">
        <v>45588</v>
      </c>
      <c r="K8" s="17" t="s">
        <v>70</v>
      </c>
      <c r="L8" s="35">
        <v>45654</v>
      </c>
      <c r="M8" s="17" t="s">
        <v>71</v>
      </c>
      <c r="N8" s="17" t="s">
        <v>72</v>
      </c>
      <c r="O8" s="18">
        <v>31500000</v>
      </c>
      <c r="P8" s="18">
        <v>15750000</v>
      </c>
      <c r="Q8" s="18">
        <f>+O8+P8</f>
        <v>47250000</v>
      </c>
      <c r="R8" s="36" t="s">
        <v>73</v>
      </c>
      <c r="S8" s="19" t="s">
        <v>48</v>
      </c>
      <c r="T8" s="19" t="s">
        <v>49</v>
      </c>
    </row>
    <row r="9" spans="1:20" s="10" customFormat="1" ht="21.95" customHeight="1" x14ac:dyDescent="0.25">
      <c r="A9" s="17" t="s">
        <v>52</v>
      </c>
      <c r="B9" s="17" t="s">
        <v>78</v>
      </c>
      <c r="C9" s="17" t="s">
        <v>50</v>
      </c>
      <c r="D9" s="17" t="s">
        <v>51</v>
      </c>
      <c r="E9" s="17" t="s">
        <v>31</v>
      </c>
      <c r="F9" s="17" t="s">
        <v>79</v>
      </c>
      <c r="G9" s="17" t="s">
        <v>80</v>
      </c>
      <c r="H9" s="17">
        <v>79877506</v>
      </c>
      <c r="I9" s="17" t="s">
        <v>37</v>
      </c>
      <c r="J9" s="35">
        <v>45594</v>
      </c>
      <c r="K9" s="17" t="s">
        <v>81</v>
      </c>
      <c r="L9" s="35">
        <v>45654</v>
      </c>
      <c r="M9" s="17" t="s">
        <v>82</v>
      </c>
      <c r="N9" s="17" t="s">
        <v>83</v>
      </c>
      <c r="O9" s="18">
        <v>28500000</v>
      </c>
      <c r="P9" s="18">
        <v>14249970</v>
      </c>
      <c r="Q9" s="18">
        <f>+O9+P9</f>
        <v>42749970</v>
      </c>
      <c r="R9" s="36" t="s">
        <v>84</v>
      </c>
      <c r="S9" s="19" t="s">
        <v>48</v>
      </c>
      <c r="T9" s="19" t="s">
        <v>49</v>
      </c>
    </row>
    <row r="10" spans="1:20" x14ac:dyDescent="0.2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9"/>
      <c r="T10" s="39"/>
    </row>
    <row r="11" spans="1:20" ht="16.5" x14ac:dyDescent="0.25">
      <c r="A11" s="40" t="s">
        <v>27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</row>
    <row r="12" spans="1:20" ht="15.75" x14ac:dyDescent="0.25">
      <c r="A12" s="42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</row>
    <row r="13" spans="1:20" ht="16.5" x14ac:dyDescent="0.25">
      <c r="A13" s="40"/>
    </row>
    <row r="14" spans="1:20" x14ac:dyDescent="0.25">
      <c r="A14" s="43" t="s">
        <v>14</v>
      </c>
      <c r="B14" s="43"/>
    </row>
    <row r="15" spans="1:20" x14ac:dyDescent="0.25">
      <c r="A15" s="43" t="s">
        <v>15</v>
      </c>
      <c r="B15" s="43"/>
    </row>
  </sheetData>
  <hyperlinks>
    <hyperlink ref="A14" location="_ftnref1" display="_ftnref1" xr:uid="{00000000-0004-0000-0100-000000000000}"/>
    <hyperlink ref="A15" location="_ftnref2" display="_ftnref2" xr:uid="{00000000-0004-0000-0100-000001000000}"/>
    <hyperlink ref="C4" location="_ftn1" display="_ftn1" xr:uid="{00000000-0004-0000-0100-000002000000}"/>
    <hyperlink ref="D4" location="_ftn2" display="_ftn2" xr:uid="{00000000-0004-0000-0100-000003000000}"/>
    <hyperlink ref="R8" r:id="rId1" xr:uid="{00000000-0004-0000-0100-000004000000}"/>
    <hyperlink ref="R7" r:id="rId2" xr:uid="{00000000-0004-0000-0100-000005000000}"/>
    <hyperlink ref="R5" r:id="rId3" xr:uid="{00000000-0004-0000-0100-000006000000}"/>
    <hyperlink ref="R6" r:id="rId4" xr:uid="{00000000-0004-0000-0100-000007000000}"/>
    <hyperlink ref="R9" r:id="rId5" xr:uid="{00000000-0004-0000-0100-000008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2"/>
  <sheetViews>
    <sheetView tabSelected="1" workbookViewId="0">
      <selection activeCell="E9" sqref="E9"/>
    </sheetView>
  </sheetViews>
  <sheetFormatPr baseColWidth="10" defaultColWidth="9.140625" defaultRowHeight="15" x14ac:dyDescent="0.25"/>
  <cols>
    <col min="1" max="5" width="16.7109375" customWidth="1"/>
    <col min="6" max="6" width="80.5703125" bestFit="1" customWidth="1"/>
    <col min="7" max="7" width="16.7109375" customWidth="1"/>
    <col min="8" max="8" width="20.85546875" customWidth="1"/>
    <col min="9" max="14" width="16.7109375" customWidth="1"/>
    <col min="15" max="15" width="18.140625" bestFit="1" customWidth="1"/>
    <col min="16" max="16" width="16.7109375" customWidth="1"/>
    <col min="17" max="17" width="18.140625" bestFit="1" customWidth="1"/>
    <col min="18" max="18" width="51.85546875" bestFit="1" customWidth="1"/>
    <col min="19" max="19" width="20" customWidth="1"/>
    <col min="20" max="20" width="25" customWidth="1"/>
  </cols>
  <sheetData>
    <row r="1" spans="1:20" ht="21.95" customHeight="1" x14ac:dyDescent="0.35">
      <c r="A1" s="27"/>
      <c r="B1" s="27"/>
      <c r="C1" s="28" t="s">
        <v>0</v>
      </c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</row>
    <row r="2" spans="1:20" ht="21.95" customHeight="1" x14ac:dyDescent="0.25">
      <c r="A2" s="27"/>
      <c r="B2" s="27"/>
      <c r="C2" s="29" t="s">
        <v>16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</row>
    <row r="3" spans="1:20" ht="21.95" customHeight="1" x14ac:dyDescent="0.25">
      <c r="A3" s="27"/>
      <c r="B3" s="27"/>
      <c r="C3" s="30" t="s">
        <v>26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31"/>
      <c r="S3" s="27"/>
      <c r="T3" s="27"/>
    </row>
    <row r="4" spans="1:20" ht="21.95" customHeight="1" x14ac:dyDescent="0.25">
      <c r="A4" s="32" t="s">
        <v>1</v>
      </c>
      <c r="B4" s="32" t="s">
        <v>2</v>
      </c>
      <c r="C4" s="33" t="s">
        <v>3</v>
      </c>
      <c r="D4" s="33" t="s">
        <v>4</v>
      </c>
      <c r="E4" s="33" t="s">
        <v>17</v>
      </c>
      <c r="F4" s="33" t="s">
        <v>5</v>
      </c>
      <c r="G4" s="32" t="s">
        <v>6</v>
      </c>
      <c r="H4" s="32" t="s">
        <v>7</v>
      </c>
      <c r="I4" s="32" t="s">
        <v>8</v>
      </c>
      <c r="J4" s="32" t="s">
        <v>18</v>
      </c>
      <c r="K4" s="32" t="s">
        <v>9</v>
      </c>
      <c r="L4" s="32" t="s">
        <v>23</v>
      </c>
      <c r="M4" s="32" t="s">
        <v>19</v>
      </c>
      <c r="N4" s="32" t="s">
        <v>20</v>
      </c>
      <c r="O4" s="32" t="s">
        <v>10</v>
      </c>
      <c r="P4" s="32" t="s">
        <v>21</v>
      </c>
      <c r="Q4" s="32" t="s">
        <v>22</v>
      </c>
      <c r="R4" s="32" t="s">
        <v>11</v>
      </c>
      <c r="S4" s="32" t="s">
        <v>12</v>
      </c>
      <c r="T4" s="32" t="s">
        <v>13</v>
      </c>
    </row>
    <row r="5" spans="1:20" s="6" customFormat="1" ht="21.95" customHeight="1" x14ac:dyDescent="0.25">
      <c r="A5" s="17" t="s">
        <v>52</v>
      </c>
      <c r="B5" s="17" t="s">
        <v>53</v>
      </c>
      <c r="C5" s="17" t="s">
        <v>50</v>
      </c>
      <c r="D5" s="17" t="s">
        <v>51</v>
      </c>
      <c r="E5" s="17" t="s">
        <v>30</v>
      </c>
      <c r="F5" s="17" t="s">
        <v>55</v>
      </c>
      <c r="G5" s="17" t="s">
        <v>56</v>
      </c>
      <c r="H5" s="17">
        <v>1030701032</v>
      </c>
      <c r="I5" s="17" t="s">
        <v>37</v>
      </c>
      <c r="J5" s="35">
        <v>45581</v>
      </c>
      <c r="K5" s="17" t="s">
        <v>57</v>
      </c>
      <c r="L5" s="35">
        <v>45656</v>
      </c>
      <c r="M5" s="17" t="s">
        <v>58</v>
      </c>
      <c r="N5" s="17" t="s">
        <v>59</v>
      </c>
      <c r="O5" s="18">
        <v>19140000</v>
      </c>
      <c r="P5" s="18">
        <v>0</v>
      </c>
      <c r="Q5" s="18">
        <f>+O5+P5</f>
        <v>19140000</v>
      </c>
      <c r="R5" s="36" t="s">
        <v>74</v>
      </c>
      <c r="S5" s="19" t="s">
        <v>48</v>
      </c>
      <c r="T5" s="19" t="s">
        <v>49</v>
      </c>
    </row>
    <row r="6" spans="1:20" ht="21.95" customHeight="1" x14ac:dyDescent="0.25">
      <c r="A6" s="17" t="s">
        <v>52</v>
      </c>
      <c r="B6" s="44" t="s">
        <v>85</v>
      </c>
      <c r="C6" s="17" t="s">
        <v>86</v>
      </c>
      <c r="D6" s="17" t="s">
        <v>87</v>
      </c>
      <c r="E6" s="17" t="s">
        <v>88</v>
      </c>
      <c r="F6" s="17" t="s">
        <v>89</v>
      </c>
      <c r="G6" s="17" t="s">
        <v>90</v>
      </c>
      <c r="H6" s="44">
        <v>24050401</v>
      </c>
      <c r="I6" s="17" t="s">
        <v>91</v>
      </c>
      <c r="J6" s="35">
        <v>45350</v>
      </c>
      <c r="K6" s="17" t="s">
        <v>92</v>
      </c>
      <c r="L6" s="35">
        <v>45657</v>
      </c>
      <c r="M6" s="17" t="s">
        <v>93</v>
      </c>
      <c r="N6" s="17" t="s">
        <v>94</v>
      </c>
      <c r="O6" s="45">
        <v>1953827360</v>
      </c>
      <c r="P6" s="45">
        <v>439711489</v>
      </c>
      <c r="Q6" s="45">
        <f>O6+P6</f>
        <v>2393538849</v>
      </c>
      <c r="R6" s="46" t="s">
        <v>95</v>
      </c>
      <c r="S6" s="17" t="s">
        <v>96</v>
      </c>
      <c r="T6" s="17" t="s">
        <v>97</v>
      </c>
    </row>
    <row r="7" spans="1:20" ht="21.95" customHeight="1" x14ac:dyDescent="0.25">
      <c r="A7" s="17" t="s">
        <v>52</v>
      </c>
      <c r="B7" s="17" t="s">
        <v>98</v>
      </c>
      <c r="C7" s="17" t="s">
        <v>99</v>
      </c>
      <c r="D7" s="17" t="s">
        <v>100</v>
      </c>
      <c r="E7" s="17" t="s">
        <v>101</v>
      </c>
      <c r="F7" s="17" t="s">
        <v>102</v>
      </c>
      <c r="G7" s="17" t="s">
        <v>103</v>
      </c>
      <c r="H7" s="17" t="s">
        <v>104</v>
      </c>
      <c r="I7" s="17" t="s">
        <v>91</v>
      </c>
      <c r="J7" s="35">
        <v>45350</v>
      </c>
      <c r="K7" s="17" t="s">
        <v>92</v>
      </c>
      <c r="L7" s="35">
        <v>45657</v>
      </c>
      <c r="M7" s="17" t="s">
        <v>93</v>
      </c>
      <c r="N7" s="17" t="s">
        <v>94</v>
      </c>
      <c r="O7" s="45">
        <v>229767205</v>
      </c>
      <c r="P7" s="45">
        <v>135790697</v>
      </c>
      <c r="Q7" s="45">
        <f>O7+P7</f>
        <v>365557902</v>
      </c>
      <c r="R7" s="46" t="s">
        <v>105</v>
      </c>
      <c r="S7" s="17" t="s">
        <v>96</v>
      </c>
      <c r="T7" s="17" t="s">
        <v>97</v>
      </c>
    </row>
    <row r="8" spans="1:20" ht="17.25" x14ac:dyDescent="0.3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20" ht="15.75" x14ac:dyDescent="0.25">
      <c r="A9" s="3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20" ht="17.25" x14ac:dyDescent="0.3">
      <c r="A10" s="1"/>
    </row>
    <row r="11" spans="1:20" ht="16.5" x14ac:dyDescent="0.25">
      <c r="A11" s="4" t="s">
        <v>14</v>
      </c>
      <c r="B11" s="5"/>
    </row>
    <row r="12" spans="1:20" ht="16.5" x14ac:dyDescent="0.25">
      <c r="A12" s="4" t="s">
        <v>15</v>
      </c>
      <c r="B12" s="5"/>
    </row>
  </sheetData>
  <hyperlinks>
    <hyperlink ref="A11" location="_ftnref1" display="_ftnref1" xr:uid="{00000000-0004-0000-0200-000000000000}"/>
    <hyperlink ref="A12" location="_ftnref2" display="_ftnref2" xr:uid="{00000000-0004-0000-0200-000001000000}"/>
    <hyperlink ref="C4" location="_ftn1" display="_ftn1" xr:uid="{00000000-0004-0000-0200-000002000000}"/>
    <hyperlink ref="D4" location="_ftn2" display="_ftn2" xr:uid="{00000000-0004-0000-0200-000003000000}"/>
    <hyperlink ref="R5" r:id="rId1" xr:uid="{00000000-0004-0000-0200-000004000000}"/>
    <hyperlink ref="R7" r:id="rId2" xr:uid="{00000000-0004-0000-0200-000005000000}"/>
    <hyperlink ref="R6" r:id="rId3" xr:uid="{00000000-0004-0000-0200-000006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PRMER PERIODO</vt:lpstr>
      <vt:lpstr>SEGUNDO PERIODO</vt:lpstr>
      <vt:lpstr>TERCER PERIODO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Giselle Consuelo Camargo Roncancio</dc:creator>
  <cp:lastModifiedBy>Giselle Consuelo Camargo Roncancio</cp:lastModifiedBy>
  <dcterms:created xsi:type="dcterms:W3CDTF">2025-01-17T19:09:06Z</dcterms:created>
  <dcterms:modified xsi:type="dcterms:W3CDTF">2025-01-23T00:25:10Z</dcterms:modified>
</cp:coreProperties>
</file>